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GGIT\SKP\FORMAT SKP KOSONG TAHUN 2021\FIX\"/>
    </mc:Choice>
  </mc:AlternateContent>
  <bookViews>
    <workbookView xWindow="0" yWindow="0" windowWidth="20490" windowHeight="7365" tabRatio="834" firstSheet="1" activeTab="3"/>
  </bookViews>
  <sheets>
    <sheet name="3. Penilaian Prestasi Kerja" sheetId="4" state="hidden" r:id="rId1"/>
    <sheet name="Penilaian Kinerja unit lama" sheetId="7" r:id="rId2"/>
    <sheet name="Penilaian Kinerja unit baru" sheetId="5" r:id="rId3"/>
    <sheet name="Penilaian Kinerja" sheetId="6" r:id="rId4"/>
  </sheets>
  <definedNames>
    <definedName name="asdep" localSheetId="1">#REF!</definedName>
    <definedName name="asdep">#REF!</definedName>
    <definedName name="kegiatan" localSheetId="1">#REF!</definedName>
    <definedName name="kegiatan">#REF!</definedName>
    <definedName name="sfsdf" localSheetId="1">#REF!</definedName>
    <definedName name="sfsdf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6" l="1"/>
  <c r="D13" i="6"/>
  <c r="D19" i="5"/>
  <c r="D12" i="7" l="1"/>
  <c r="D19" i="7" s="1"/>
  <c r="D12" i="5"/>
  <c r="E17" i="7" l="1"/>
  <c r="E16" i="7"/>
  <c r="E15" i="7"/>
  <c r="E14" i="7"/>
  <c r="E13" i="7"/>
  <c r="E12" i="7"/>
  <c r="E17" i="5"/>
  <c r="E16" i="5"/>
  <c r="E15" i="5"/>
  <c r="E14" i="5"/>
  <c r="E13" i="5"/>
  <c r="E12" i="5"/>
  <c r="H3" i="6" l="1"/>
  <c r="D13" i="4" l="1"/>
  <c r="I3" i="4" s="1"/>
  <c r="C4" i="4" l="1"/>
  <c r="C5" i="4"/>
  <c r="C6" i="4"/>
  <c r="C7" i="4"/>
  <c r="C8" i="4"/>
  <c r="E4" i="4"/>
  <c r="E5" i="4"/>
  <c r="E6" i="4"/>
  <c r="E7" i="4"/>
  <c r="E8" i="4"/>
  <c r="E11" i="5" l="1"/>
  <c r="E11" i="7" l="1"/>
  <c r="D21" i="5" l="1"/>
  <c r="G3" i="5" s="1"/>
  <c r="D21" i="7"/>
  <c r="G3" i="7" s="1"/>
  <c r="D14" i="6" l="1"/>
  <c r="H14" i="6" s="1"/>
  <c r="D15" i="6" s="1"/>
</calcChain>
</file>

<file path=xl/sharedStrings.xml><?xml version="1.0" encoding="utf-8"?>
<sst xmlns="http://schemas.openxmlformats.org/spreadsheetml/2006/main" count="124" uniqueCount="43">
  <si>
    <t>PEGAWAI YANG DINILAI</t>
  </si>
  <si>
    <t>PEJABAT PENILAI KINERJA</t>
  </si>
  <si>
    <t>NIP</t>
  </si>
  <si>
    <t>PENILAIAN PRESTASI KERJA PNS PERIODE JANUARI - JUNI</t>
  </si>
  <si>
    <t>PEJABAT PENILAI</t>
  </si>
  <si>
    <t>PNS YANG DINILAI</t>
  </si>
  <si>
    <t>NAMA</t>
  </si>
  <si>
    <t>PANGKAT/GOL</t>
  </si>
  <si>
    <t>JABATAN</t>
  </si>
  <si>
    <t>UNIT KERJA</t>
  </si>
  <si>
    <t>TANGGAL PENILAIAN</t>
  </si>
  <si>
    <t>UNSUR YANG DINILAI</t>
  </si>
  <si>
    <t>NILAI</t>
  </si>
  <si>
    <t>A. SASARAN KINERJA PEGAWAI (SKP)</t>
  </si>
  <si>
    <t>B. PERILAKU KERJA PEGAWAI</t>
  </si>
  <si>
    <t>NILAI PRESTASI KERJA</t>
  </si>
  <si>
    <t>(TEMPAT),(TANGGAL,BULAN,TAHUN)</t>
  </si>
  <si>
    <t>(NAMA)</t>
  </si>
  <si>
    <t>(NIP)</t>
  </si>
  <si>
    <t>NILAI KINERJA PNS</t>
  </si>
  <si>
    <t>C.IDE BARU</t>
  </si>
  <si>
    <t>NILAI AKHIR</t>
  </si>
  <si>
    <t>INTEGRASI HASIL PENILAIAN KINERJA PNS TAHUN 2021</t>
  </si>
  <si>
    <t>TANGGAL INTEGRASI PENILAIAN</t>
  </si>
  <si>
    <t>INTEGRASI HASIL PENILAIAN KINERJA PNS 2021</t>
  </si>
  <si>
    <t>NILAI KINERJA PNS TAHUN 2021</t>
  </si>
  <si>
    <t>PREDIKAT</t>
  </si>
  <si>
    <t>Nilai Prestasi Kerja</t>
  </si>
  <si>
    <t>1. Orientasi Pelayanan</t>
  </si>
  <si>
    <t>2. Inisiatif Kerja</t>
  </si>
  <si>
    <t>3. Komitmen</t>
  </si>
  <si>
    <t>4. Kerjasama</t>
  </si>
  <si>
    <t>5. Kepemimpinan</t>
  </si>
  <si>
    <t xml:space="preserve">NILAI KINERJA PNS </t>
  </si>
  <si>
    <t>SEBUTAN</t>
  </si>
  <si>
    <t>LAMA</t>
  </si>
  <si>
    <t>BARU</t>
  </si>
  <si>
    <t>JUMLAH BULAN</t>
  </si>
  <si>
    <t>PENILAIAN KINERJA PNS UNIT LAMA</t>
  </si>
  <si>
    <t>PENILAIAN KINERJA PNS UNIT BARU</t>
  </si>
  <si>
    <t>(TEMPAT), (TANGGAL, BULAN, TAHUN)</t>
  </si>
  <si>
    <t>(TEMPAT), (TANGGAL, BULAN,TAHUN)</t>
  </si>
  <si>
    <t>PEGAWAI  YANG DINILAI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</si>
</sst>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2" fontId="2" fillId="0" borderId="0" xfId="0" applyNumberFormat="1" applyFont="1"/>
    <xf numFmtId="0" fontId="6" fillId="0" borderId="0" xfId="0" applyFont="1"/>
    <xf numFmtId="43" fontId="0" fillId="0" borderId="1" xfId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3" fontId="0" fillId="0" borderId="1" xfId="1" applyFont="1" applyBorder="1" applyAlignment="1"/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quotePrefix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3" fontId="0" fillId="0" borderId="1" xfId="1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43" fontId="0" fillId="0" borderId="1" xfId="1" applyFont="1" applyBorder="1" applyAlignment="1">
      <alignment horizontal="center"/>
    </xf>
    <xf numFmtId="43" fontId="0" fillId="2" borderId="1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3" applyFont="1" applyBorder="1" applyAlignment="1">
      <alignment horizontal="left" vertical="center" wrapText="1"/>
    </xf>
    <xf numFmtId="0" fontId="0" fillId="2" borderId="1" xfId="0" applyFill="1" applyBorder="1" applyAlignment="1">
      <alignment horizontal="right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9</xdr:row>
      <xdr:rowOff>142875</xdr:rowOff>
    </xdr:from>
    <xdr:to>
      <xdr:col>6</xdr:col>
      <xdr:colOff>276225</xdr:colOff>
      <xdr:row>12</xdr:row>
      <xdr:rowOff>19050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915EFF1E-2B05-4DF7-97F9-215E6CC442A0}"/>
            </a:ext>
          </a:extLst>
        </xdr:cNvPr>
        <xdr:cNvSpPr/>
      </xdr:nvSpPr>
      <xdr:spPr>
        <a:xfrm>
          <a:off x="7962900" y="2114550"/>
          <a:ext cx="771525" cy="4476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419100</xdr:colOff>
      <xdr:row>9</xdr:row>
      <xdr:rowOff>114300</xdr:rowOff>
    </xdr:from>
    <xdr:to>
      <xdr:col>8</xdr:col>
      <xdr:colOff>504825</xdr:colOff>
      <xdr:row>12</xdr:row>
      <xdr:rowOff>66675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xmlns="" id="{2BD5BAAA-A6A2-4393-A50C-A3A016EF9661}"/>
            </a:ext>
          </a:extLst>
        </xdr:cNvPr>
        <xdr:cNvSpPr/>
      </xdr:nvSpPr>
      <xdr:spPr>
        <a:xfrm>
          <a:off x="8877300" y="2085975"/>
          <a:ext cx="1304925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 SKP DAN PERILAKIU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182400</xdr:colOff>
      <xdr:row>6</xdr:row>
      <xdr:rowOff>30000</xdr:rowOff>
    </xdr:to>
    <xdr:sp macro="" textlink="">
      <xdr:nvSpPr>
        <xdr:cNvPr id="4" name="Oval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3EA50B41-DE3C-4AAF-98A4-B868CA8AF4EF}"/>
            </a:ext>
          </a:extLst>
        </xdr:cNvPr>
        <xdr:cNvSpPr/>
      </xdr:nvSpPr>
      <xdr:spPr>
        <a:xfrm>
          <a:off x="8458200" y="45720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9</xdr:row>
      <xdr:rowOff>133350</xdr:rowOff>
    </xdr:from>
    <xdr:to>
      <xdr:col>6</xdr:col>
      <xdr:colOff>152400</xdr:colOff>
      <xdr:row>11</xdr:row>
      <xdr:rowOff>133350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9D9C7FA2-A114-4ABB-9057-9C9F14607DD8}"/>
            </a:ext>
          </a:extLst>
        </xdr:cNvPr>
        <xdr:cNvSpPr/>
      </xdr:nvSpPr>
      <xdr:spPr>
        <a:xfrm>
          <a:off x="7534275" y="2105025"/>
          <a:ext cx="600075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152400</xdr:colOff>
      <xdr:row>18</xdr:row>
      <xdr:rowOff>123825</xdr:rowOff>
    </xdr:from>
    <xdr:to>
      <xdr:col>6</xdr:col>
      <xdr:colOff>142875</xdr:colOff>
      <xdr:row>20</xdr:row>
      <xdr:rowOff>47625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104D96AB-01CA-411D-9CCC-C0E8EB889D7B}"/>
            </a:ext>
          </a:extLst>
        </xdr:cNvPr>
        <xdr:cNvSpPr/>
      </xdr:nvSpPr>
      <xdr:spPr>
        <a:xfrm>
          <a:off x="7524750" y="3914775"/>
          <a:ext cx="600075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304800</xdr:colOff>
      <xdr:row>9</xdr:row>
      <xdr:rowOff>38100</xdr:rowOff>
    </xdr:from>
    <xdr:to>
      <xdr:col>8</xdr:col>
      <xdr:colOff>390525</xdr:colOff>
      <xdr:row>11</xdr:row>
      <xdr:rowOff>180975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xmlns="" id="{081168DF-0E2A-476B-83B0-5248CEAE552A}"/>
            </a:ext>
          </a:extLst>
        </xdr:cNvPr>
        <xdr:cNvSpPr/>
      </xdr:nvSpPr>
      <xdr:spPr>
        <a:xfrm>
          <a:off x="8286750" y="2009775"/>
          <a:ext cx="1304925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 SKP DAN PERILAKIU</a:t>
          </a:r>
        </a:p>
      </xdr:txBody>
    </xdr:sp>
    <xdr:clientData/>
  </xdr:twoCellAnchor>
  <xdr:twoCellAnchor>
    <xdr:from>
      <xdr:col>6</xdr:col>
      <xdr:colOff>314325</xdr:colOff>
      <xdr:row>18</xdr:row>
      <xdr:rowOff>133351</xdr:rowOff>
    </xdr:from>
    <xdr:to>
      <xdr:col>8</xdr:col>
      <xdr:colOff>400050</xdr:colOff>
      <xdr:row>21</xdr:row>
      <xdr:rowOff>1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xmlns="" id="{6B08BBA2-6DE2-4A78-863F-DDD68E3A6F7C}"/>
            </a:ext>
          </a:extLst>
        </xdr:cNvPr>
        <xdr:cNvSpPr/>
      </xdr:nvSpPr>
      <xdr:spPr>
        <a:xfrm>
          <a:off x="8296275" y="3924301"/>
          <a:ext cx="1304925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</a:t>
          </a:r>
          <a:r>
            <a:rPr lang="en-US" sz="1100" baseline="0"/>
            <a:t> IDE BARU</a:t>
          </a:r>
          <a:endParaRPr lang="en-US" sz="1100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182400</xdr:colOff>
      <xdr:row>3</xdr:row>
      <xdr:rowOff>144300</xdr:rowOff>
    </xdr:to>
    <xdr:sp macro="" textlink="">
      <xdr:nvSpPr>
        <xdr:cNvPr id="6" name="Oval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6AC5C13-7BA4-46D5-81E9-C8A78F9AA979}"/>
            </a:ext>
          </a:extLst>
        </xdr:cNvPr>
        <xdr:cNvSpPr/>
      </xdr:nvSpPr>
      <xdr:spPr>
        <a:xfrm>
          <a:off x="7981950" y="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9</xdr:row>
      <xdr:rowOff>133350</xdr:rowOff>
    </xdr:from>
    <xdr:to>
      <xdr:col>6</xdr:col>
      <xdr:colOff>152400</xdr:colOff>
      <xdr:row>11</xdr:row>
      <xdr:rowOff>133350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9D9C7FA2-A114-4ABB-9057-9C9F14607DD8}"/>
            </a:ext>
          </a:extLst>
        </xdr:cNvPr>
        <xdr:cNvSpPr/>
      </xdr:nvSpPr>
      <xdr:spPr>
        <a:xfrm>
          <a:off x="7981950" y="2105025"/>
          <a:ext cx="600075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152400</xdr:colOff>
      <xdr:row>18</xdr:row>
      <xdr:rowOff>123825</xdr:rowOff>
    </xdr:from>
    <xdr:to>
      <xdr:col>6</xdr:col>
      <xdr:colOff>142875</xdr:colOff>
      <xdr:row>20</xdr:row>
      <xdr:rowOff>47625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104D96AB-01CA-411D-9CCC-C0E8EB889D7B}"/>
            </a:ext>
          </a:extLst>
        </xdr:cNvPr>
        <xdr:cNvSpPr/>
      </xdr:nvSpPr>
      <xdr:spPr>
        <a:xfrm>
          <a:off x="7972425" y="2667000"/>
          <a:ext cx="600075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304800</xdr:colOff>
      <xdr:row>9</xdr:row>
      <xdr:rowOff>38100</xdr:rowOff>
    </xdr:from>
    <xdr:to>
      <xdr:col>8</xdr:col>
      <xdr:colOff>390525</xdr:colOff>
      <xdr:row>11</xdr:row>
      <xdr:rowOff>180975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xmlns="" id="{081168DF-0E2A-476B-83B0-5248CEAE552A}"/>
            </a:ext>
          </a:extLst>
        </xdr:cNvPr>
        <xdr:cNvSpPr/>
      </xdr:nvSpPr>
      <xdr:spPr>
        <a:xfrm>
          <a:off x="8734425" y="2009775"/>
          <a:ext cx="1304925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 SKP DAN PERILAKIU</a:t>
          </a:r>
        </a:p>
      </xdr:txBody>
    </xdr:sp>
    <xdr:clientData/>
  </xdr:twoCellAnchor>
  <xdr:twoCellAnchor>
    <xdr:from>
      <xdr:col>6</xdr:col>
      <xdr:colOff>314325</xdr:colOff>
      <xdr:row>18</xdr:row>
      <xdr:rowOff>133351</xdr:rowOff>
    </xdr:from>
    <xdr:to>
      <xdr:col>8</xdr:col>
      <xdr:colOff>400050</xdr:colOff>
      <xdr:row>21</xdr:row>
      <xdr:rowOff>1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xmlns="" id="{6B08BBA2-6DE2-4A78-863F-DDD68E3A6F7C}"/>
            </a:ext>
          </a:extLst>
        </xdr:cNvPr>
        <xdr:cNvSpPr/>
      </xdr:nvSpPr>
      <xdr:spPr>
        <a:xfrm>
          <a:off x="8743950" y="2676526"/>
          <a:ext cx="1304925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</a:t>
          </a:r>
          <a:r>
            <a:rPr lang="en-US" sz="1100" baseline="0"/>
            <a:t> IDE BARU</a:t>
          </a:r>
          <a:endParaRPr lang="en-US" sz="1100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182400</xdr:colOff>
      <xdr:row>3</xdr:row>
      <xdr:rowOff>144300</xdr:rowOff>
    </xdr:to>
    <xdr:sp macro="" textlink="">
      <xdr:nvSpPr>
        <xdr:cNvPr id="6" name="Oval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6AC5C13-7BA4-46D5-81E9-C8A78F9AA979}"/>
            </a:ext>
          </a:extLst>
        </xdr:cNvPr>
        <xdr:cNvSpPr/>
      </xdr:nvSpPr>
      <xdr:spPr>
        <a:xfrm>
          <a:off x="8429625" y="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0</xdr:row>
      <xdr:rowOff>0</xdr:rowOff>
    </xdr:from>
    <xdr:to>
      <xdr:col>10</xdr:col>
      <xdr:colOff>249075</xdr:colOff>
      <xdr:row>3</xdr:row>
      <xdr:rowOff>77625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54FBC0F5-1962-473E-819D-934492AF1F88}"/>
            </a:ext>
          </a:extLst>
        </xdr:cNvPr>
        <xdr:cNvSpPr/>
      </xdr:nvSpPr>
      <xdr:spPr>
        <a:xfrm>
          <a:off x="11049000" y="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workbookViewId="0">
      <selection activeCell="D12" sqref="D12:E12"/>
    </sheetView>
  </sheetViews>
  <sheetFormatPr defaultRowHeight="15" x14ac:dyDescent="0.25"/>
  <cols>
    <col min="2" max="2" width="15.85546875" customWidth="1"/>
    <col min="3" max="3" width="38.140625" customWidth="1"/>
    <col min="4" max="4" width="15.85546875" customWidth="1"/>
    <col min="5" max="5" width="38.7109375" customWidth="1"/>
  </cols>
  <sheetData>
    <row r="1" spans="2:9" ht="21" x14ac:dyDescent="0.35">
      <c r="B1" s="22" t="s">
        <v>3</v>
      </c>
      <c r="C1" s="22"/>
      <c r="D1" s="22"/>
      <c r="E1" s="22"/>
    </row>
    <row r="3" spans="2:9" x14ac:dyDescent="0.25">
      <c r="B3" s="21" t="s">
        <v>4</v>
      </c>
      <c r="C3" s="21"/>
      <c r="D3" s="21" t="s">
        <v>5</v>
      </c>
      <c r="E3" s="21"/>
      <c r="I3" s="1">
        <f>D13</f>
        <v>54</v>
      </c>
    </row>
    <row r="4" spans="2:9" x14ac:dyDescent="0.25">
      <c r="B4" s="2" t="s">
        <v>6</v>
      </c>
      <c r="C4" s="2" t="e">
        <f>#REF!</f>
        <v>#REF!</v>
      </c>
      <c r="D4" s="2" t="s">
        <v>6</v>
      </c>
      <c r="E4" s="2" t="e">
        <f>#REF!</f>
        <v>#REF!</v>
      </c>
    </row>
    <row r="5" spans="2:9" x14ac:dyDescent="0.25">
      <c r="B5" s="2" t="s">
        <v>2</v>
      </c>
      <c r="C5" s="2" t="e">
        <f>#REF!</f>
        <v>#REF!</v>
      </c>
      <c r="D5" s="2" t="s">
        <v>2</v>
      </c>
      <c r="E5" s="2" t="e">
        <f>#REF!</f>
        <v>#REF!</v>
      </c>
    </row>
    <row r="6" spans="2:9" x14ac:dyDescent="0.25">
      <c r="B6" s="2" t="s">
        <v>7</v>
      </c>
      <c r="C6" s="2" t="e">
        <f>#REF!</f>
        <v>#REF!</v>
      </c>
      <c r="D6" s="2" t="s">
        <v>7</v>
      </c>
      <c r="E6" s="2" t="e">
        <f>#REF!</f>
        <v>#REF!</v>
      </c>
    </row>
    <row r="7" spans="2:9" x14ac:dyDescent="0.25">
      <c r="B7" s="2" t="s">
        <v>8</v>
      </c>
      <c r="C7" s="2" t="e">
        <f>#REF!</f>
        <v>#REF!</v>
      </c>
      <c r="D7" s="2" t="s">
        <v>8</v>
      </c>
      <c r="E7" s="2" t="e">
        <f>#REF!</f>
        <v>#REF!</v>
      </c>
    </row>
    <row r="8" spans="2:9" x14ac:dyDescent="0.25">
      <c r="B8" s="2" t="s">
        <v>9</v>
      </c>
      <c r="C8" s="2" t="e">
        <f>#REF!</f>
        <v>#REF!</v>
      </c>
      <c r="D8" s="2" t="s">
        <v>9</v>
      </c>
      <c r="E8" s="2" t="e">
        <f>#REF!</f>
        <v>#REF!</v>
      </c>
    </row>
    <row r="9" spans="2:9" ht="29.25" customHeight="1" x14ac:dyDescent="0.25">
      <c r="B9" s="3" t="s">
        <v>10</v>
      </c>
      <c r="C9" s="20"/>
      <c r="D9" s="20"/>
      <c r="E9" s="20"/>
    </row>
    <row r="10" spans="2:9" x14ac:dyDescent="0.25">
      <c r="B10" s="21" t="s">
        <v>11</v>
      </c>
      <c r="C10" s="21"/>
      <c r="D10" s="21" t="s">
        <v>12</v>
      </c>
      <c r="E10" s="21"/>
    </row>
    <row r="11" spans="2:9" x14ac:dyDescent="0.25">
      <c r="B11" s="20" t="s">
        <v>13</v>
      </c>
      <c r="C11" s="20"/>
      <c r="D11" s="20">
        <v>90</v>
      </c>
      <c r="E11" s="20"/>
    </row>
    <row r="12" spans="2:9" x14ac:dyDescent="0.25">
      <c r="B12" s="20" t="s">
        <v>14</v>
      </c>
      <c r="C12" s="20"/>
      <c r="D12" s="20">
        <v>0</v>
      </c>
      <c r="E12" s="20"/>
    </row>
    <row r="13" spans="2:9" x14ac:dyDescent="0.25">
      <c r="B13" s="21" t="s">
        <v>15</v>
      </c>
      <c r="C13" s="21"/>
      <c r="D13" s="21">
        <f>D11*(0.6)+D12*(0.4)</f>
        <v>54</v>
      </c>
      <c r="E13" s="21"/>
    </row>
    <row r="16" spans="2:9" x14ac:dyDescent="0.25">
      <c r="D16" s="19" t="s">
        <v>16</v>
      </c>
      <c r="E16" s="19"/>
    </row>
    <row r="17" spans="2:5" x14ac:dyDescent="0.25">
      <c r="B17" s="19" t="s">
        <v>4</v>
      </c>
      <c r="C17" s="19"/>
      <c r="D17" s="19" t="s">
        <v>5</v>
      </c>
      <c r="E17" s="19"/>
    </row>
    <row r="19" spans="2:5" x14ac:dyDescent="0.25">
      <c r="D19" s="19"/>
      <c r="E19" s="19"/>
    </row>
    <row r="20" spans="2:5" x14ac:dyDescent="0.25">
      <c r="B20" s="19" t="s">
        <v>17</v>
      </c>
      <c r="C20" s="19"/>
      <c r="D20" s="19" t="s">
        <v>17</v>
      </c>
      <c r="E20" s="19"/>
    </row>
    <row r="21" spans="2:5" x14ac:dyDescent="0.25">
      <c r="B21" s="19" t="s">
        <v>18</v>
      </c>
      <c r="C21" s="19"/>
      <c r="D21" s="19" t="s">
        <v>18</v>
      </c>
      <c r="E21" s="19"/>
    </row>
  </sheetData>
  <mergeCells count="20">
    <mergeCell ref="B1:E1"/>
    <mergeCell ref="B3:C3"/>
    <mergeCell ref="D3:E3"/>
    <mergeCell ref="C9:E9"/>
    <mergeCell ref="B10:C10"/>
    <mergeCell ref="D10:E10"/>
    <mergeCell ref="B11:C11"/>
    <mergeCell ref="D11:E11"/>
    <mergeCell ref="B12:C12"/>
    <mergeCell ref="D12:E12"/>
    <mergeCell ref="B13:C13"/>
    <mergeCell ref="D13:E13"/>
    <mergeCell ref="B21:C21"/>
    <mergeCell ref="D21:E21"/>
    <mergeCell ref="D16:E16"/>
    <mergeCell ref="B17:C17"/>
    <mergeCell ref="D17:E17"/>
    <mergeCell ref="D19:E19"/>
    <mergeCell ref="B20:C20"/>
    <mergeCell ref="D20:E2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zoomScale="120" zoomScaleNormal="120" workbookViewId="0">
      <selection activeCell="D19" sqref="D19:E19"/>
    </sheetView>
  </sheetViews>
  <sheetFormatPr defaultRowHeight="15" x14ac:dyDescent="0.25"/>
  <cols>
    <col min="1" max="1" width="9.140625" style="10"/>
    <col min="2" max="2" width="17.140625" style="10" customWidth="1"/>
    <col min="3" max="3" width="36.28515625" style="10" customWidth="1"/>
    <col min="4" max="4" width="14.140625" style="10" bestFit="1" customWidth="1"/>
    <col min="5" max="5" width="33.85546875" style="10" customWidth="1"/>
    <col min="6" max="16384" width="9.140625" style="10"/>
  </cols>
  <sheetData>
    <row r="1" spans="2:7" ht="21" x14ac:dyDescent="0.35">
      <c r="B1" s="22" t="s">
        <v>38</v>
      </c>
      <c r="C1" s="22"/>
      <c r="D1" s="22"/>
      <c r="E1" s="22"/>
    </row>
    <row r="3" spans="2:7" x14ac:dyDescent="0.25">
      <c r="B3" s="21" t="s">
        <v>4</v>
      </c>
      <c r="C3" s="21"/>
      <c r="D3" s="21" t="s">
        <v>0</v>
      </c>
      <c r="E3" s="21"/>
      <c r="G3" s="1">
        <f>D21</f>
        <v>95.42</v>
      </c>
    </row>
    <row r="4" spans="2:7" x14ac:dyDescent="0.25">
      <c r="B4" s="2" t="s">
        <v>6</v>
      </c>
      <c r="C4" s="2"/>
      <c r="D4" s="2" t="s">
        <v>6</v>
      </c>
      <c r="E4" s="2"/>
    </row>
    <row r="5" spans="2:7" x14ac:dyDescent="0.25">
      <c r="B5" s="2" t="s">
        <v>2</v>
      </c>
      <c r="C5" s="2"/>
      <c r="D5" s="2" t="s">
        <v>2</v>
      </c>
      <c r="E5" s="2"/>
    </row>
    <row r="6" spans="2:7" x14ac:dyDescent="0.25">
      <c r="B6" s="2" t="s">
        <v>7</v>
      </c>
      <c r="C6" s="2"/>
      <c r="D6" s="2" t="s">
        <v>7</v>
      </c>
      <c r="E6" s="2"/>
    </row>
    <row r="7" spans="2:7" x14ac:dyDescent="0.25">
      <c r="B7" s="2" t="s">
        <v>8</v>
      </c>
      <c r="C7" s="2"/>
      <c r="D7" s="2" t="s">
        <v>8</v>
      </c>
      <c r="E7" s="2"/>
    </row>
    <row r="8" spans="2:7" x14ac:dyDescent="0.25">
      <c r="B8" s="2" t="s">
        <v>9</v>
      </c>
      <c r="C8" s="2"/>
      <c r="D8" s="2" t="s">
        <v>9</v>
      </c>
      <c r="E8" s="2"/>
    </row>
    <row r="9" spans="2:7" ht="29.25" customHeight="1" x14ac:dyDescent="0.25">
      <c r="B9" s="4" t="s">
        <v>10</v>
      </c>
      <c r="C9" s="20"/>
      <c r="D9" s="20"/>
      <c r="E9" s="20"/>
    </row>
    <row r="10" spans="2:7" x14ac:dyDescent="0.25">
      <c r="B10" s="21" t="s">
        <v>11</v>
      </c>
      <c r="C10" s="21"/>
      <c r="D10" s="16" t="s">
        <v>12</v>
      </c>
      <c r="E10" s="16" t="s">
        <v>34</v>
      </c>
    </row>
    <row r="11" spans="2:7" x14ac:dyDescent="0.25">
      <c r="B11" s="20" t="s">
        <v>13</v>
      </c>
      <c r="C11" s="20"/>
      <c r="D11" s="7">
        <v>95</v>
      </c>
      <c r="E11" s="11" t="str">
        <f>IF(D11&lt;50,"(Sangat Kurang)",IF(D11&lt;70,"(Kurang)",IF(D11&lt;90,"(Cukup)",IF(D11&lt;110.99,"(Baik)","(Sangat Baik)"))))</f>
        <v>(Baik)</v>
      </c>
    </row>
    <row r="12" spans="2:7" x14ac:dyDescent="0.25">
      <c r="B12" s="20" t="s">
        <v>14</v>
      </c>
      <c r="C12" s="20"/>
      <c r="D12" s="18">
        <f>AVERAGE(D13:D17)</f>
        <v>96.4</v>
      </c>
      <c r="E12" s="11" t="str">
        <f t="shared" ref="E12:E17" si="0">IF(D12&lt;50,"(Sangat Kurang)",IF(D12&lt;70,"(Kurang)",IF(D12&lt;90,"(Cukup)",IF(D12&lt;110.99,"(Baik)","(Sangat Baik)"))))</f>
        <v>(Baik)</v>
      </c>
    </row>
    <row r="13" spans="2:7" ht="15.75" x14ac:dyDescent="0.25">
      <c r="B13" s="27" t="s">
        <v>28</v>
      </c>
      <c r="C13" s="27"/>
      <c r="D13" s="18">
        <v>97</v>
      </c>
      <c r="E13" s="11" t="str">
        <f t="shared" si="0"/>
        <v>(Baik)</v>
      </c>
    </row>
    <row r="14" spans="2:7" ht="15.75" x14ac:dyDescent="0.25">
      <c r="B14" s="27" t="s">
        <v>29</v>
      </c>
      <c r="C14" s="27"/>
      <c r="D14" s="18">
        <v>95</v>
      </c>
      <c r="E14" s="11" t="str">
        <f t="shared" si="0"/>
        <v>(Baik)</v>
      </c>
    </row>
    <row r="15" spans="2:7" ht="15.75" x14ac:dyDescent="0.25">
      <c r="B15" s="27" t="s">
        <v>30</v>
      </c>
      <c r="C15" s="27"/>
      <c r="D15" s="18">
        <v>96</v>
      </c>
      <c r="E15" s="11" t="str">
        <f t="shared" si="0"/>
        <v>(Baik)</v>
      </c>
    </row>
    <row r="16" spans="2:7" ht="15.75" x14ac:dyDescent="0.25">
      <c r="B16" s="27" t="s">
        <v>31</v>
      </c>
      <c r="C16" s="27"/>
      <c r="D16" s="18">
        <v>96</v>
      </c>
      <c r="E16" s="11" t="str">
        <f t="shared" si="0"/>
        <v>(Baik)</v>
      </c>
    </row>
    <row r="17" spans="2:5" ht="15.75" x14ac:dyDescent="0.25">
      <c r="B17" s="27" t="s">
        <v>32</v>
      </c>
      <c r="C17" s="27"/>
      <c r="D17" s="18">
        <v>98</v>
      </c>
      <c r="E17" s="11" t="str">
        <f t="shared" si="0"/>
        <v>(Baik)</v>
      </c>
    </row>
    <row r="18" spans="2:5" x14ac:dyDescent="0.25">
      <c r="B18" s="25"/>
      <c r="C18" s="26"/>
      <c r="D18" s="23"/>
      <c r="E18" s="23"/>
    </row>
    <row r="19" spans="2:5" x14ac:dyDescent="0.25">
      <c r="B19" s="21" t="s">
        <v>33</v>
      </c>
      <c r="C19" s="21"/>
      <c r="D19" s="24">
        <f>D11*(0.7)+D12*(0.3)</f>
        <v>95.42</v>
      </c>
      <c r="E19" s="24"/>
    </row>
    <row r="20" spans="2:5" x14ac:dyDescent="0.25">
      <c r="B20" s="20" t="s">
        <v>20</v>
      </c>
      <c r="C20" s="20"/>
      <c r="D20" s="23">
        <v>0</v>
      </c>
      <c r="E20" s="23"/>
    </row>
    <row r="21" spans="2:5" x14ac:dyDescent="0.25">
      <c r="B21" s="21" t="s">
        <v>21</v>
      </c>
      <c r="C21" s="21"/>
      <c r="D21" s="24">
        <f>D19+D20</f>
        <v>95.42</v>
      </c>
      <c r="E21" s="24"/>
    </row>
    <row r="24" spans="2:5" x14ac:dyDescent="0.25">
      <c r="D24" s="19" t="s">
        <v>41</v>
      </c>
      <c r="E24" s="19"/>
    </row>
    <row r="25" spans="2:5" x14ac:dyDescent="0.25">
      <c r="B25" s="19" t="s">
        <v>0</v>
      </c>
      <c r="C25" s="19"/>
      <c r="D25" s="19" t="s">
        <v>1</v>
      </c>
      <c r="E25" s="19"/>
    </row>
    <row r="29" spans="2:5" x14ac:dyDescent="0.25">
      <c r="B29" s="19" t="s">
        <v>17</v>
      </c>
      <c r="C29" s="19"/>
      <c r="D29" s="19" t="s">
        <v>17</v>
      </c>
      <c r="E29" s="19"/>
    </row>
    <row r="30" spans="2:5" x14ac:dyDescent="0.25">
      <c r="B30" s="19" t="s">
        <v>18</v>
      </c>
      <c r="C30" s="19"/>
      <c r="D30" s="19" t="s">
        <v>18</v>
      </c>
      <c r="E30" s="19"/>
    </row>
  </sheetData>
  <mergeCells count="27">
    <mergeCell ref="B17:C17"/>
    <mergeCell ref="B1:E1"/>
    <mergeCell ref="B3:C3"/>
    <mergeCell ref="D3:E3"/>
    <mergeCell ref="C9:E9"/>
    <mergeCell ref="B10:C10"/>
    <mergeCell ref="B11:C11"/>
    <mergeCell ref="B12:C12"/>
    <mergeCell ref="B13:C13"/>
    <mergeCell ref="B14:C14"/>
    <mergeCell ref="B15:C15"/>
    <mergeCell ref="B16:C16"/>
    <mergeCell ref="B30:C30"/>
    <mergeCell ref="D30:E30"/>
    <mergeCell ref="D18:E18"/>
    <mergeCell ref="B19:C19"/>
    <mergeCell ref="D19:E19"/>
    <mergeCell ref="B20:C20"/>
    <mergeCell ref="D20:E20"/>
    <mergeCell ref="B21:C21"/>
    <mergeCell ref="D21:E21"/>
    <mergeCell ref="D24:E24"/>
    <mergeCell ref="B25:C25"/>
    <mergeCell ref="D25:E25"/>
    <mergeCell ref="B29:C29"/>
    <mergeCell ref="D29:E29"/>
    <mergeCell ref="B18:C18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topLeftCell="A13" workbookViewId="0">
      <selection activeCell="C9" sqref="C9:E9"/>
    </sheetView>
  </sheetViews>
  <sheetFormatPr defaultRowHeight="15" x14ac:dyDescent="0.25"/>
  <cols>
    <col min="2" max="2" width="17.140625" customWidth="1"/>
    <col min="3" max="3" width="36.28515625" customWidth="1"/>
    <col min="4" max="4" width="14.140625" bestFit="1" customWidth="1"/>
    <col min="5" max="5" width="33.85546875" customWidth="1"/>
  </cols>
  <sheetData>
    <row r="1" spans="2:7" ht="21" x14ac:dyDescent="0.35">
      <c r="B1" s="22" t="s">
        <v>39</v>
      </c>
      <c r="C1" s="22"/>
      <c r="D1" s="22"/>
      <c r="E1" s="22"/>
    </row>
    <row r="3" spans="2:7" x14ac:dyDescent="0.25">
      <c r="B3" s="21" t="s">
        <v>4</v>
      </c>
      <c r="C3" s="21"/>
      <c r="D3" s="21" t="s">
        <v>0</v>
      </c>
      <c r="E3" s="21"/>
      <c r="G3" s="1">
        <f>D21</f>
        <v>94.78</v>
      </c>
    </row>
    <row r="4" spans="2:7" x14ac:dyDescent="0.25">
      <c r="B4" s="2" t="s">
        <v>6</v>
      </c>
      <c r="C4" s="2"/>
      <c r="D4" s="2" t="s">
        <v>6</v>
      </c>
      <c r="E4" s="2"/>
    </row>
    <row r="5" spans="2:7" x14ac:dyDescent="0.25">
      <c r="B5" s="2" t="s">
        <v>2</v>
      </c>
      <c r="C5" s="2"/>
      <c r="D5" s="2" t="s">
        <v>2</v>
      </c>
      <c r="E5" s="2"/>
    </row>
    <row r="6" spans="2:7" x14ac:dyDescent="0.25">
      <c r="B6" s="2" t="s">
        <v>7</v>
      </c>
      <c r="C6" s="2"/>
      <c r="D6" s="2" t="s">
        <v>7</v>
      </c>
      <c r="E6" s="2"/>
    </row>
    <row r="7" spans="2:7" x14ac:dyDescent="0.25">
      <c r="B7" s="2" t="s">
        <v>8</v>
      </c>
      <c r="C7" s="2"/>
      <c r="D7" s="2" t="s">
        <v>8</v>
      </c>
      <c r="E7" s="2"/>
    </row>
    <row r="8" spans="2:7" x14ac:dyDescent="0.25">
      <c r="B8" s="2" t="s">
        <v>9</v>
      </c>
      <c r="C8" s="2"/>
      <c r="D8" s="2" t="s">
        <v>9</v>
      </c>
      <c r="E8" s="2"/>
    </row>
    <row r="9" spans="2:7" ht="29.25" customHeight="1" x14ac:dyDescent="0.25">
      <c r="B9" s="4" t="s">
        <v>10</v>
      </c>
      <c r="C9" s="20"/>
      <c r="D9" s="20"/>
      <c r="E9" s="20"/>
    </row>
    <row r="10" spans="2:7" x14ac:dyDescent="0.25">
      <c r="B10" s="21" t="s">
        <v>11</v>
      </c>
      <c r="C10" s="21"/>
      <c r="D10" s="17" t="s">
        <v>12</v>
      </c>
      <c r="E10" s="17" t="s">
        <v>34</v>
      </c>
    </row>
    <row r="11" spans="2:7" x14ac:dyDescent="0.25">
      <c r="B11" s="20" t="s">
        <v>13</v>
      </c>
      <c r="C11" s="20"/>
      <c r="D11" s="11">
        <v>94</v>
      </c>
      <c r="E11" s="11" t="str">
        <f>IF(D11&lt;50,"(Sangat Kurang)",IF(D11&lt;70,"(Kurang)",IF(D11&lt;90,"(Cukup)",IF(D11&lt;110.99,"(Baik)","(Sangat Baik)"))))</f>
        <v>(Baik)</v>
      </c>
    </row>
    <row r="12" spans="2:7" x14ac:dyDescent="0.25">
      <c r="B12" s="20" t="s">
        <v>14</v>
      </c>
      <c r="C12" s="20"/>
      <c r="D12" s="11">
        <f>AVERAGE(D13:D17)</f>
        <v>96.6</v>
      </c>
      <c r="E12" s="11" t="str">
        <f t="shared" ref="E12:E17" si="0">IF(D12&lt;50,"(Sangat Kurang)",IF(D12&lt;70,"(Kurang)",IF(D12&lt;90,"(Cukup)",IF(D12&lt;110.99,"(Baik)","(Sangat Baik)"))))</f>
        <v>(Baik)</v>
      </c>
    </row>
    <row r="13" spans="2:7" ht="15.75" x14ac:dyDescent="0.25">
      <c r="B13" s="27" t="s">
        <v>28</v>
      </c>
      <c r="C13" s="27"/>
      <c r="D13" s="11">
        <v>99</v>
      </c>
      <c r="E13" s="11" t="str">
        <f t="shared" si="0"/>
        <v>(Baik)</v>
      </c>
      <c r="F13" s="8"/>
    </row>
    <row r="14" spans="2:7" s="9" customFormat="1" ht="15.75" x14ac:dyDescent="0.25">
      <c r="B14" s="27" t="s">
        <v>29</v>
      </c>
      <c r="C14" s="27"/>
      <c r="D14" s="7">
        <v>97</v>
      </c>
      <c r="E14" s="11" t="str">
        <f t="shared" si="0"/>
        <v>(Baik)</v>
      </c>
    </row>
    <row r="15" spans="2:7" ht="15.75" x14ac:dyDescent="0.25">
      <c r="B15" s="27" t="s">
        <v>30</v>
      </c>
      <c r="C15" s="27"/>
      <c r="D15" s="11">
        <v>95</v>
      </c>
      <c r="E15" s="11" t="str">
        <f t="shared" si="0"/>
        <v>(Baik)</v>
      </c>
      <c r="F15" s="8"/>
    </row>
    <row r="16" spans="2:7" ht="15.75" x14ac:dyDescent="0.25">
      <c r="B16" s="27" t="s">
        <v>31</v>
      </c>
      <c r="C16" s="27"/>
      <c r="D16" s="11">
        <v>96</v>
      </c>
      <c r="E16" s="11" t="str">
        <f t="shared" si="0"/>
        <v>(Baik)</v>
      </c>
      <c r="F16" s="8"/>
    </row>
    <row r="17" spans="2:6" ht="15.75" x14ac:dyDescent="0.25">
      <c r="B17" s="27" t="s">
        <v>32</v>
      </c>
      <c r="C17" s="27"/>
      <c r="D17" s="11">
        <v>96</v>
      </c>
      <c r="E17" s="11" t="str">
        <f t="shared" si="0"/>
        <v>(Baik)</v>
      </c>
      <c r="F17" s="8"/>
    </row>
    <row r="18" spans="2:6" x14ac:dyDescent="0.25">
      <c r="B18" s="20"/>
      <c r="C18" s="20"/>
      <c r="D18" s="23"/>
      <c r="E18" s="23"/>
      <c r="F18" s="8"/>
    </row>
    <row r="19" spans="2:6" x14ac:dyDescent="0.25">
      <c r="B19" s="21" t="s">
        <v>33</v>
      </c>
      <c r="C19" s="21"/>
      <c r="D19" s="24">
        <f>D11*(0.7)+D12*(0.3)</f>
        <v>94.78</v>
      </c>
      <c r="E19" s="24"/>
      <c r="F19" s="8"/>
    </row>
    <row r="20" spans="2:6" x14ac:dyDescent="0.25">
      <c r="B20" s="20" t="s">
        <v>20</v>
      </c>
      <c r="C20" s="20"/>
      <c r="D20" s="23">
        <v>0</v>
      </c>
      <c r="E20" s="23"/>
    </row>
    <row r="21" spans="2:6" x14ac:dyDescent="0.25">
      <c r="B21" s="21" t="s">
        <v>21</v>
      </c>
      <c r="C21" s="21"/>
      <c r="D21" s="24">
        <f>D19+D20</f>
        <v>94.78</v>
      </c>
      <c r="E21" s="24"/>
    </row>
    <row r="24" spans="2:6" x14ac:dyDescent="0.25">
      <c r="D24" s="19" t="s">
        <v>40</v>
      </c>
      <c r="E24" s="19"/>
    </row>
    <row r="25" spans="2:6" x14ac:dyDescent="0.25">
      <c r="B25" s="19" t="s">
        <v>42</v>
      </c>
      <c r="C25" s="19"/>
      <c r="D25" s="19" t="s">
        <v>1</v>
      </c>
      <c r="E25" s="19"/>
    </row>
    <row r="26" spans="2:6" s="10" customFormat="1" x14ac:dyDescent="0.25">
      <c r="B26" s="15"/>
      <c r="C26" s="15"/>
      <c r="D26" s="15"/>
      <c r="E26" s="15"/>
    </row>
    <row r="29" spans="2:6" x14ac:dyDescent="0.25">
      <c r="B29" s="19" t="s">
        <v>17</v>
      </c>
      <c r="C29" s="19"/>
      <c r="D29" s="19" t="s">
        <v>17</v>
      </c>
      <c r="E29" s="19"/>
    </row>
    <row r="30" spans="2:6" x14ac:dyDescent="0.25">
      <c r="B30" s="19" t="s">
        <v>18</v>
      </c>
      <c r="C30" s="19"/>
      <c r="D30" s="19" t="s">
        <v>18</v>
      </c>
      <c r="E30" s="19"/>
    </row>
  </sheetData>
  <mergeCells count="27">
    <mergeCell ref="B11:C11"/>
    <mergeCell ref="B12:C12"/>
    <mergeCell ref="B1:E1"/>
    <mergeCell ref="B3:C3"/>
    <mergeCell ref="D3:E3"/>
    <mergeCell ref="C9:E9"/>
    <mergeCell ref="B10:C10"/>
    <mergeCell ref="B29:C29"/>
    <mergeCell ref="D29:E29"/>
    <mergeCell ref="B30:C30"/>
    <mergeCell ref="D30:E30"/>
    <mergeCell ref="B21:C21"/>
    <mergeCell ref="D21:E21"/>
    <mergeCell ref="D24:E24"/>
    <mergeCell ref="B25:C25"/>
    <mergeCell ref="D25:E25"/>
    <mergeCell ref="B13:C13"/>
    <mergeCell ref="B17:C17"/>
    <mergeCell ref="D20:E20"/>
    <mergeCell ref="D18:E18"/>
    <mergeCell ref="D19:E19"/>
    <mergeCell ref="B19:C19"/>
    <mergeCell ref="B20:C20"/>
    <mergeCell ref="B14:C14"/>
    <mergeCell ref="B15:C15"/>
    <mergeCell ref="B16:C16"/>
    <mergeCell ref="B18:C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zoomScale="110" zoomScaleNormal="110" workbookViewId="0">
      <selection activeCell="D12" sqref="D12:E12"/>
    </sheetView>
  </sheetViews>
  <sheetFormatPr defaultRowHeight="15" x14ac:dyDescent="0.25"/>
  <cols>
    <col min="2" max="2" width="26.140625" customWidth="1"/>
    <col min="3" max="3" width="36" customWidth="1"/>
    <col min="4" max="4" width="33.85546875" customWidth="1"/>
    <col min="5" max="5" width="32.140625" customWidth="1"/>
    <col min="6" max="7" width="17.85546875" bestFit="1" customWidth="1"/>
  </cols>
  <sheetData>
    <row r="1" spans="2:8" ht="26.25" x14ac:dyDescent="0.4">
      <c r="B1" s="31" t="s">
        <v>22</v>
      </c>
      <c r="C1" s="31"/>
      <c r="D1" s="31"/>
      <c r="E1" s="31"/>
    </row>
    <row r="3" spans="2:8" x14ac:dyDescent="0.25">
      <c r="B3" s="21" t="s">
        <v>0</v>
      </c>
      <c r="C3" s="21"/>
      <c r="D3" s="21" t="s">
        <v>1</v>
      </c>
      <c r="E3" s="21"/>
      <c r="G3" t="s">
        <v>27</v>
      </c>
      <c r="H3" s="6">
        <f>VLOOKUP(G3,'3. Penilaian Prestasi Kerja'!$B$13:$E$13,3,0)</f>
        <v>54</v>
      </c>
    </row>
    <row r="4" spans="2:8" x14ac:dyDescent="0.25">
      <c r="B4" s="2" t="s">
        <v>6</v>
      </c>
      <c r="C4" s="2"/>
      <c r="D4" s="2" t="s">
        <v>6</v>
      </c>
      <c r="E4" s="2"/>
    </row>
    <row r="5" spans="2:8" x14ac:dyDescent="0.25">
      <c r="B5" s="2" t="s">
        <v>2</v>
      </c>
      <c r="C5" s="2"/>
      <c r="D5" s="2" t="s">
        <v>2</v>
      </c>
      <c r="E5" s="2"/>
    </row>
    <row r="6" spans="2:8" x14ac:dyDescent="0.25">
      <c r="B6" s="2" t="s">
        <v>7</v>
      </c>
      <c r="C6" s="2"/>
      <c r="D6" s="2" t="s">
        <v>7</v>
      </c>
      <c r="E6" s="2"/>
    </row>
    <row r="7" spans="2:8" x14ac:dyDescent="0.25">
      <c r="B7" s="2" t="s">
        <v>8</v>
      </c>
      <c r="C7" s="2"/>
      <c r="D7" s="2" t="s">
        <v>8</v>
      </c>
      <c r="E7" s="2"/>
    </row>
    <row r="8" spans="2:8" x14ac:dyDescent="0.25">
      <c r="B8" s="2" t="s">
        <v>9</v>
      </c>
      <c r="C8" s="2"/>
      <c r="D8" s="2" t="s">
        <v>9</v>
      </c>
      <c r="E8" s="2"/>
    </row>
    <row r="9" spans="2:8" ht="30" x14ac:dyDescent="0.25">
      <c r="B9" s="3" t="s">
        <v>23</v>
      </c>
      <c r="C9" s="2"/>
      <c r="D9" s="2"/>
      <c r="E9" s="2"/>
    </row>
    <row r="10" spans="2:8" ht="20.25" customHeight="1" x14ac:dyDescent="0.25">
      <c r="B10" s="32" t="s">
        <v>24</v>
      </c>
      <c r="C10" s="32"/>
      <c r="D10" s="32"/>
      <c r="E10" s="32"/>
    </row>
    <row r="11" spans="2:8" x14ac:dyDescent="0.25">
      <c r="B11" s="12" t="s">
        <v>9</v>
      </c>
      <c r="C11" s="17" t="s">
        <v>37</v>
      </c>
      <c r="D11" s="21" t="s">
        <v>19</v>
      </c>
      <c r="E11" s="21"/>
    </row>
    <row r="12" spans="2:8" x14ac:dyDescent="0.25">
      <c r="B12" s="13" t="s">
        <v>35</v>
      </c>
      <c r="C12" s="13">
        <v>5</v>
      </c>
      <c r="D12" s="29">
        <f>'Penilaian Kinerja unit lama'!D19:E19*C12/6</f>
        <v>79.516666666666666</v>
      </c>
      <c r="E12" s="29"/>
    </row>
    <row r="13" spans="2:8" x14ac:dyDescent="0.25">
      <c r="B13" s="13" t="s">
        <v>36</v>
      </c>
      <c r="C13" s="13">
        <v>1</v>
      </c>
      <c r="D13" s="29">
        <f>'Penilaian Kinerja unit baru'!D19:E19*C13/6</f>
        <v>15.796666666666667</v>
      </c>
      <c r="E13" s="29"/>
    </row>
    <row r="14" spans="2:8" x14ac:dyDescent="0.25">
      <c r="B14" s="21" t="s">
        <v>25</v>
      </c>
      <c r="C14" s="21"/>
      <c r="D14" s="30">
        <f>D12+D13</f>
        <v>95.313333333333333</v>
      </c>
      <c r="E14" s="30"/>
      <c r="H14" s="5">
        <f>D14</f>
        <v>95.313333333333333</v>
      </c>
    </row>
    <row r="15" spans="2:8" x14ac:dyDescent="0.25">
      <c r="B15" s="28" t="s">
        <v>26</v>
      </c>
      <c r="C15" s="28"/>
      <c r="D15" s="21" t="str">
        <f>IF(H14&lt;=50,"(Sangat Kurang)",IF(H14&lt;=69,"(Kurang)",IF(H14&lt;=89,"(Cukup)",IF(H14&lt;=120,"(Baik)","(Sangat Baik)"))))</f>
        <v>(Baik)</v>
      </c>
      <c r="E15" s="21"/>
    </row>
    <row r="18" spans="2:5" x14ac:dyDescent="0.25">
      <c r="D18" s="19" t="s">
        <v>40</v>
      </c>
      <c r="E18" s="19"/>
    </row>
    <row r="19" spans="2:5" x14ac:dyDescent="0.25">
      <c r="B19" s="19" t="s">
        <v>0</v>
      </c>
      <c r="C19" s="19"/>
      <c r="D19" s="19" t="s">
        <v>1</v>
      </c>
      <c r="E19" s="19"/>
    </row>
    <row r="20" spans="2:5" x14ac:dyDescent="0.25">
      <c r="C20" s="1"/>
    </row>
    <row r="21" spans="2:5" x14ac:dyDescent="0.25">
      <c r="D21" s="14"/>
    </row>
    <row r="23" spans="2:5" x14ac:dyDescent="0.25">
      <c r="B23" s="19" t="s">
        <v>17</v>
      </c>
      <c r="C23" s="19"/>
      <c r="D23" s="19" t="s">
        <v>17</v>
      </c>
      <c r="E23" s="19"/>
    </row>
    <row r="24" spans="2:5" x14ac:dyDescent="0.25">
      <c r="B24" s="19" t="s">
        <v>18</v>
      </c>
      <c r="C24" s="19"/>
      <c r="D24" s="19" t="s">
        <v>18</v>
      </c>
      <c r="E24" s="19"/>
    </row>
  </sheetData>
  <mergeCells count="18">
    <mergeCell ref="D12:E12"/>
    <mergeCell ref="D13:E13"/>
    <mergeCell ref="B14:C14"/>
    <mergeCell ref="D14:E14"/>
    <mergeCell ref="B1:E1"/>
    <mergeCell ref="B3:C3"/>
    <mergeCell ref="D3:E3"/>
    <mergeCell ref="B10:E10"/>
    <mergeCell ref="D11:E11"/>
    <mergeCell ref="B24:C24"/>
    <mergeCell ref="D24:E24"/>
    <mergeCell ref="B15:C15"/>
    <mergeCell ref="D15:E15"/>
    <mergeCell ref="D18:E18"/>
    <mergeCell ref="B19:C19"/>
    <mergeCell ref="D19:E19"/>
    <mergeCell ref="B23:C23"/>
    <mergeCell ref="D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3. Penilaian Prestasi Kerja</vt:lpstr>
      <vt:lpstr>Penilaian Kinerja unit lama</vt:lpstr>
      <vt:lpstr>Penilaian Kinerja unit baru</vt:lpstr>
      <vt:lpstr>Penilaian Kinerja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2021-11-11T13:44:24Z</dcterms:created>
  <dcterms:modified xsi:type="dcterms:W3CDTF">2021-12-30T06:13:52Z</dcterms:modified>
</cp:coreProperties>
</file>